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740" windowHeight="12500" activeTab="1"/>
  </bookViews>
  <sheets>
    <sheet name="Angabe" sheetId="1" r:id="rId1"/>
    <sheet name="Lösung" sheetId="2" r:id="rId2"/>
    <sheet name="Tabelle2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<sst xmlns="http://schemas.openxmlformats.org/spreadsheetml/2006/main" count="35" uniqueCount="19">
  <si>
    <t>Aufwand/Ertrag</t>
  </si>
  <si>
    <t>Lebensmitteleinsatz</t>
  </si>
  <si>
    <t>Getränkeeinsatz</t>
  </si>
  <si>
    <t>Energieverbrauch</t>
  </si>
  <si>
    <t>Mietaufwand Standplatz</t>
  </si>
  <si>
    <t>Abschreibung Stand</t>
  </si>
  <si>
    <t>Abschreibung Geschäftsausstattung</t>
  </si>
  <si>
    <t>Werbeaufwand</t>
  </si>
  <si>
    <t>Versicherungsaufwand</t>
  </si>
  <si>
    <t>Zinsaufwand</t>
  </si>
  <si>
    <t>Erlöse</t>
  </si>
  <si>
    <t>Gewinn / Betriebsergebnis</t>
  </si>
  <si>
    <t>Betrag</t>
  </si>
  <si>
    <t>Überleitung</t>
  </si>
  <si>
    <t>Kosten</t>
  </si>
  <si>
    <t>Summe Aufwand / Kosten</t>
  </si>
  <si>
    <t>Kalkulatorische Zinsen</t>
  </si>
  <si>
    <t>Kalkulatorischer Unternehmerlohn</t>
  </si>
  <si>
    <t>verkaufte Stück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</si>
</sst>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Stück&quot;"/>
    <numFmt numFmtId="173" formatCode="#,##0.000000"/>
  </numFmts>
  <fonts count="38"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0" fillId="29" borderId="4" applyNumberFormat="0" applyFont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1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3" fontId="0" fillId="33" borderId="10" xfId="0" applyNumberFormat="1" applyFill="1" applyBorder="1" applyAlignment="1">
      <alignment/>
    </xf>
    <xf numFmtId="0" fontId="36" fillId="0" borderId="10" xfId="0" applyFont="1" applyBorder="1" applyAlignment="1">
      <alignment horizontal="center"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3" fontId="37" fillId="0" borderId="10" xfId="0" applyNumberFormat="1" applyFont="1" applyBorder="1" applyAlignment="1">
      <alignment/>
    </xf>
    <xf numFmtId="0" fontId="37" fillId="33" borderId="10" xfId="0" applyFont="1" applyFill="1" applyBorder="1" applyAlignment="1">
      <alignment/>
    </xf>
    <xf numFmtId="3" fontId="37" fillId="33" borderId="10" xfId="0" applyNumberFormat="1" applyFont="1" applyFill="1" applyBorder="1" applyAlignment="1">
      <alignment/>
    </xf>
    <xf numFmtId="3" fontId="37" fillId="0" borderId="0" xfId="0" applyNumberFormat="1" applyFont="1" applyAlignment="1">
      <alignment/>
    </xf>
    <xf numFmtId="4" fontId="37" fillId="0" borderId="0" xfId="0" applyNumberFormat="1" applyFont="1" applyAlignment="1">
      <alignment/>
    </xf>
    <xf numFmtId="43" fontId="0" fillId="0" borderId="0" xfId="41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zoomScale="172" zoomScaleNormal="172" workbookViewId="0" topLeftCell="A1">
      <selection activeCell="C12" sqref="C12"/>
    </sheetView>
  </sheetViews>
  <sheetFormatPr defaultColWidth="11.00390625" defaultRowHeight="14.25"/>
  <cols>
    <col min="1" max="1" width="33.875" style="8" customWidth="1"/>
    <col min="2" max="2" width="11.00390625" style="8" customWidth="1"/>
    <col min="3" max="3" width="12.00390625" style="8" customWidth="1"/>
    <col min="4" max="16384" width="11.00390625" style="8" customWidth="1"/>
  </cols>
  <sheetData>
    <row r="1" spans="1:4" ht="15">
      <c r="A1" s="7" t="s">
        <v>0</v>
      </c>
      <c r="B1" s="7" t="s">
        <v>12</v>
      </c>
      <c r="C1" s="7" t="s">
        <v>13</v>
      </c>
      <c r="D1" s="7" t="s">
        <v>14</v>
      </c>
    </row>
    <row r="2" spans="1:4" ht="16.5" customHeight="1">
      <c r="A2" s="9" t="s">
        <v>1</v>
      </c>
      <c r="B2" s="10">
        <v>16000</v>
      </c>
      <c r="C2" s="9"/>
      <c r="D2" s="10"/>
    </row>
    <row r="3" spans="1:4" ht="16.5" customHeight="1">
      <c r="A3" s="9" t="s">
        <v>2</v>
      </c>
      <c r="B3" s="10">
        <v>14000</v>
      </c>
      <c r="C3" s="9"/>
      <c r="D3" s="10"/>
    </row>
    <row r="4" spans="1:4" ht="16.5" customHeight="1">
      <c r="A4" s="9" t="s">
        <v>3</v>
      </c>
      <c r="B4" s="10">
        <v>5000</v>
      </c>
      <c r="C4" s="10"/>
      <c r="D4" s="9"/>
    </row>
    <row r="5" spans="1:4" ht="16.5" customHeight="1">
      <c r="A5" s="9" t="s">
        <v>4</v>
      </c>
      <c r="B5" s="10">
        <v>6000</v>
      </c>
      <c r="C5" s="9"/>
      <c r="D5" s="10"/>
    </row>
    <row r="6" spans="1:4" ht="16.5" customHeight="1">
      <c r="A6" s="9" t="s">
        <v>5</v>
      </c>
      <c r="B6" s="10">
        <v>1200</v>
      </c>
      <c r="C6" s="10"/>
      <c r="D6" s="10"/>
    </row>
    <row r="7" spans="1:4" ht="16.5" customHeight="1">
      <c r="A7" s="9" t="s">
        <v>6</v>
      </c>
      <c r="B7" s="10">
        <v>1750</v>
      </c>
      <c r="C7" s="10"/>
      <c r="D7" s="10"/>
    </row>
    <row r="8" spans="1:4" ht="16.5" customHeight="1">
      <c r="A8" s="9" t="s">
        <v>7</v>
      </c>
      <c r="B8" s="10">
        <v>3000</v>
      </c>
      <c r="C8" s="9"/>
      <c r="D8" s="10"/>
    </row>
    <row r="9" spans="1:4" ht="16.5" customHeight="1">
      <c r="A9" s="9" t="s">
        <v>8</v>
      </c>
      <c r="B9" s="10">
        <v>1000</v>
      </c>
      <c r="C9" s="9"/>
      <c r="D9" s="10"/>
    </row>
    <row r="10" spans="1:4" ht="16.5" customHeight="1">
      <c r="A10" s="9" t="s">
        <v>9</v>
      </c>
      <c r="B10" s="10">
        <v>3000</v>
      </c>
      <c r="C10" s="9"/>
      <c r="D10" s="10"/>
    </row>
    <row r="11" spans="1:4" ht="16.5" customHeight="1">
      <c r="A11" s="9"/>
      <c r="B11" s="9"/>
      <c r="C11" s="9"/>
      <c r="D11" s="10"/>
    </row>
    <row r="12" spans="1:4" ht="16.5" customHeight="1">
      <c r="A12" s="9"/>
      <c r="B12" s="9"/>
      <c r="C12" s="10"/>
      <c r="D12" s="10"/>
    </row>
    <row r="13" spans="1:4" ht="16.5" customHeight="1">
      <c r="A13" s="9"/>
      <c r="B13" s="9"/>
      <c r="C13" s="10"/>
      <c r="D13" s="10"/>
    </row>
    <row r="14" spans="1:4" ht="16.5" customHeight="1">
      <c r="A14" s="11" t="s">
        <v>15</v>
      </c>
      <c r="B14" s="12"/>
      <c r="C14" s="12"/>
      <c r="D14" s="12"/>
    </row>
    <row r="15" spans="1:4" ht="16.5" customHeight="1">
      <c r="A15" s="9"/>
      <c r="B15" s="9"/>
      <c r="C15" s="9"/>
      <c r="D15" s="9"/>
    </row>
    <row r="16" spans="1:4" ht="16.5" customHeight="1">
      <c r="A16" s="9" t="s">
        <v>10</v>
      </c>
      <c r="B16" s="10">
        <v>74000</v>
      </c>
      <c r="C16" s="10"/>
      <c r="D16" s="10"/>
    </row>
    <row r="17" spans="1:4" ht="16.5" customHeight="1">
      <c r="A17" s="9"/>
      <c r="B17" s="9"/>
      <c r="C17" s="9"/>
      <c r="D17" s="9"/>
    </row>
    <row r="18" spans="1:4" ht="16.5" customHeight="1">
      <c r="A18" s="11" t="s">
        <v>11</v>
      </c>
      <c r="B18" s="12"/>
      <c r="C18" s="11"/>
      <c r="D18" s="12"/>
    </row>
    <row r="21" spans="3:4" ht="15">
      <c r="C21" s="13"/>
      <c r="D21" s="14"/>
    </row>
  </sheetData>
  <sheetProtection/>
  <printOptions/>
  <pageMargins left="0.7" right="0.7" top="0.787401575" bottom="0.7874015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="172" zoomScaleNormal="172" workbookViewId="0" topLeftCell="A1">
      <selection activeCell="D21" sqref="D21"/>
    </sheetView>
  </sheetViews>
  <sheetFormatPr defaultColWidth="11.00390625" defaultRowHeight="14.25"/>
  <cols>
    <col min="1" max="1" width="30.75390625" style="0" bestFit="1" customWidth="1"/>
    <col min="3" max="3" width="11.625" style="0" bestFit="1" customWidth="1"/>
  </cols>
  <sheetData>
    <row r="1" spans="1:4" ht="12.75">
      <c r="A1" s="2" t="s">
        <v>0</v>
      </c>
      <c r="B1" s="2" t="s">
        <v>12</v>
      </c>
      <c r="C1" s="2" t="s">
        <v>13</v>
      </c>
      <c r="D1" s="2" t="s">
        <v>14</v>
      </c>
    </row>
    <row r="2" spans="1:4" ht="12.75">
      <c r="A2" s="3" t="s">
        <v>1</v>
      </c>
      <c r="B2" s="4">
        <v>16000</v>
      </c>
      <c r="C2" s="3">
        <f>B2*-0.04</f>
        <v>-640</v>
      </c>
      <c r="D2" s="4">
        <f>B2+C2</f>
        <v>15360</v>
      </c>
    </row>
    <row r="3" spans="1:4" ht="12.75">
      <c r="A3" s="3" t="s">
        <v>2</v>
      </c>
      <c r="B3" s="4">
        <v>14000</v>
      </c>
      <c r="C3" s="3">
        <f>B3*0.15</f>
        <v>2100</v>
      </c>
      <c r="D3" s="4">
        <f aca="true" t="shared" si="0" ref="D3:D12">B3+C3</f>
        <v>16100</v>
      </c>
    </row>
    <row r="4" spans="1:4" ht="12.75">
      <c r="A4" s="3" t="s">
        <v>3</v>
      </c>
      <c r="B4" s="4">
        <v>5000</v>
      </c>
      <c r="C4" s="4">
        <f>D4-B4</f>
        <v>-520</v>
      </c>
      <c r="D4" s="3">
        <f>ROUND((5000*0.7*0.85)+(5000*0.3),-1)</f>
        <v>4480</v>
      </c>
    </row>
    <row r="5" spans="1:4" ht="12.75">
      <c r="A5" s="3" t="s">
        <v>4</v>
      </c>
      <c r="B5" s="4">
        <v>6000</v>
      </c>
      <c r="C5" s="3">
        <f>B5*0.03</f>
        <v>180</v>
      </c>
      <c r="D5" s="4">
        <f t="shared" si="0"/>
        <v>6180</v>
      </c>
    </row>
    <row r="6" spans="1:4" ht="12.75">
      <c r="A6" s="3" t="s">
        <v>5</v>
      </c>
      <c r="B6" s="4">
        <v>1200</v>
      </c>
      <c r="C6" s="4">
        <f>D6-B6</f>
        <v>900</v>
      </c>
      <c r="D6" s="4">
        <f>21000/10</f>
        <v>2100</v>
      </c>
    </row>
    <row r="7" spans="1:4" ht="12.75">
      <c r="A7" s="3" t="s">
        <v>6</v>
      </c>
      <c r="B7" s="4">
        <v>1750</v>
      </c>
      <c r="C7" s="4">
        <f>D7-B7</f>
        <v>1850</v>
      </c>
      <c r="D7" s="4">
        <f>18000/5</f>
        <v>3600</v>
      </c>
    </row>
    <row r="8" spans="1:4" ht="12.75">
      <c r="A8" s="3" t="s">
        <v>7</v>
      </c>
      <c r="B8" s="4">
        <v>3000</v>
      </c>
      <c r="C8" s="3">
        <v>-2000</v>
      </c>
      <c r="D8" s="4">
        <f t="shared" si="0"/>
        <v>1000</v>
      </c>
    </row>
    <row r="9" spans="1:4" ht="12.75">
      <c r="A9" s="3" t="s">
        <v>8</v>
      </c>
      <c r="B9" s="4">
        <v>1000</v>
      </c>
      <c r="C9" s="3">
        <f>B9*0.06</f>
        <v>60</v>
      </c>
      <c r="D9" s="4">
        <f t="shared" si="0"/>
        <v>1060</v>
      </c>
    </row>
    <row r="10" spans="1:4" ht="12.75">
      <c r="A10" s="3" t="s">
        <v>9</v>
      </c>
      <c r="B10" s="4">
        <v>3000</v>
      </c>
      <c r="C10" s="3"/>
      <c r="D10" s="4"/>
    </row>
    <row r="11" spans="1:4" ht="12.75">
      <c r="A11" s="3" t="s">
        <v>16</v>
      </c>
      <c r="B11" s="3"/>
      <c r="C11" s="3"/>
      <c r="D11" s="4"/>
    </row>
    <row r="12" spans="1:4" ht="12.75">
      <c r="A12" s="3" t="s">
        <v>17</v>
      </c>
      <c r="B12" s="3"/>
      <c r="C12" s="4"/>
      <c r="D12" s="4"/>
    </row>
    <row r="13" spans="1:4" ht="12.75">
      <c r="A13" s="3"/>
      <c r="B13" s="3"/>
      <c r="C13" s="4"/>
      <c r="D13" s="4"/>
    </row>
    <row r="14" spans="1:4" ht="12.75">
      <c r="A14" s="5" t="s">
        <v>15</v>
      </c>
      <c r="B14" s="6">
        <f>SUM(B2:B10)</f>
        <v>50950</v>
      </c>
      <c r="C14" s="6"/>
      <c r="D14" s="6"/>
    </row>
    <row r="15" spans="1:4" ht="12.75">
      <c r="A15" s="3"/>
      <c r="B15" s="3"/>
      <c r="C15" s="3"/>
      <c r="D15" s="3"/>
    </row>
    <row r="16" spans="1:4" ht="12.75">
      <c r="A16" s="3" t="s">
        <v>10</v>
      </c>
      <c r="B16" s="4">
        <v>74000</v>
      </c>
      <c r="C16" s="4"/>
      <c r="D16" s="4"/>
    </row>
    <row r="17" spans="1:4" ht="12.75">
      <c r="A17" s="3"/>
      <c r="B17" s="3"/>
      <c r="C17" s="3"/>
      <c r="D17" s="3"/>
    </row>
    <row r="18" spans="1:4" ht="12.75">
      <c r="A18" s="5" t="s">
        <v>11</v>
      </c>
      <c r="B18" s="6">
        <f>B16-B14</f>
        <v>23050</v>
      </c>
      <c r="C18" s="5"/>
      <c r="D18" s="6"/>
    </row>
    <row r="21" spans="1:4" ht="12.75">
      <c r="A21" t="s">
        <v>18</v>
      </c>
      <c r="C21" s="1"/>
      <c r="D21" s="15"/>
    </row>
  </sheetData>
  <sheetProtection/>
  <printOptions/>
  <pageMargins left="0.7" right="0.7" top="0.787401575" bottom="0.7874015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87401575" bottom="0.7874015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87401575" bottom="0.7874015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Gerald Fröhlich</dc:creator>
  <cp:keywords/>
  <dc:description/>
  <cp:lastModifiedBy>werner holzheu</cp:lastModifiedBy>
  <cp:lastPrinted>2010-10-11T07:05:06Z</cp:lastPrinted>
  <dcterms:created xsi:type="dcterms:W3CDTF">2010-10-11T06:38:27Z</dcterms:created>
  <dcterms:modified xsi:type="dcterms:W3CDTF">2014-11-02T22:20:13Z</dcterms:modified>
  <cp:category/>
  <cp:version/>
  <cp:contentType/>
  <cp:contentStatus/>
</cp:coreProperties>
</file>