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8800" windowHeight="16440" tabRatio="500" activeTab="2"/>
  </bookViews>
  <sheets>
    <sheet name="Anlagenverzeichnis 330 Angabe" sheetId="3" r:id="rId1"/>
    <sheet name="Anlagenverzeichnis Lösung" sheetId="2" r:id="rId2"/>
    <sheet name="Anschaffungswert 331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J3" i="2"/>
  <c r="N3" i="2"/>
  <c r="O3" i="2"/>
  <c r="P3" i="2"/>
  <c r="Q3" i="2"/>
  <c r="R3" i="2"/>
  <c r="S3" i="2"/>
  <c r="J4" i="2"/>
  <c r="N4" i="2"/>
  <c r="O4" i="2"/>
  <c r="P4" i="2"/>
  <c r="Q4" i="2"/>
  <c r="R4" i="2"/>
  <c r="S4" i="2"/>
  <c r="J5" i="2"/>
  <c r="N5" i="2"/>
  <c r="O5" i="2"/>
  <c r="P5" i="2"/>
  <c r="Q5" i="2"/>
  <c r="R5" i="2"/>
  <c r="S5" i="2"/>
  <c r="S6" i="2"/>
  <c r="R6" i="2"/>
  <c r="Q6" i="2"/>
  <c r="P6" i="2"/>
  <c r="O6" i="2"/>
  <c r="J6" i="2"/>
  <c r="N6" i="2"/>
  <c r="M5" i="2"/>
  <c r="M4" i="2"/>
  <c r="M3" i="2"/>
</calcChain>
</file>

<file path=xl/sharedStrings.xml><?xml version="1.0" encoding="utf-8"?>
<sst xmlns="http://schemas.openxmlformats.org/spreadsheetml/2006/main" count="62" uniqueCount="37">
  <si>
    <t>Inventarnummer</t>
  </si>
  <si>
    <t>Gegenstand</t>
  </si>
  <si>
    <t>Belegnummer</t>
  </si>
  <si>
    <t>Anschaff.-
datum</t>
  </si>
  <si>
    <t>Lieferant</t>
  </si>
  <si>
    <t>Anschaff.-
wert</t>
  </si>
  <si>
    <t>Datum
Inbetriebn.</t>
  </si>
  <si>
    <t>Bezugs-
kosten</t>
  </si>
  <si>
    <t>Aktivierungs-
pflichtiger
Betrag</t>
  </si>
  <si>
    <t>a. o. AfA</t>
  </si>
  <si>
    <t>Nutzungsdauer</t>
  </si>
  <si>
    <t>%</t>
  </si>
  <si>
    <t>Abschrei-
bungsbe-
trag</t>
  </si>
  <si>
    <t>Buchwert</t>
  </si>
  <si>
    <t>lfd. Nr</t>
  </si>
  <si>
    <t>Frankiermaschine</t>
  </si>
  <si>
    <t>Aktenvernichter</t>
  </si>
  <si>
    <t>Laptop</t>
  </si>
  <si>
    <t>E128</t>
  </si>
  <si>
    <t>E304</t>
  </si>
  <si>
    <t>E584</t>
  </si>
  <si>
    <t>5.3.15</t>
  </si>
  <si>
    <t>14.5.15</t>
  </si>
  <si>
    <t>5.12.15</t>
  </si>
  <si>
    <t>A. Schuss 1070</t>
  </si>
  <si>
    <t>Kugler 1150</t>
  </si>
  <si>
    <t>Bauer 1030</t>
  </si>
  <si>
    <t>7.12.15</t>
  </si>
  <si>
    <t>Übung 3.30 Anlagenverzeichnis</t>
  </si>
  <si>
    <t>Übung 3.30 Anlagenverzeichnis Angabe</t>
  </si>
  <si>
    <t>Achtung Halbjahr</t>
  </si>
  <si>
    <t>Kaufpreis Hochleistungsdrucker</t>
  </si>
  <si>
    <t>- Rabatt</t>
  </si>
  <si>
    <t>+ Bezugskosten</t>
  </si>
  <si>
    <t>- Skonto</t>
  </si>
  <si>
    <t>Anschaffungswert</t>
  </si>
  <si>
    <t>Ü 331 Berechnung des Anschaffungswertes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</si>
</sst>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&quot;&quot;??_-;_-@_-"/>
    <numFmt numFmtId="165" formatCode="0.0;\-0.0;&quot;&quot;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2" borderId="1" xfId="1" applyNumberFormat="1" applyFont="1" applyFill="1" applyBorder="1" applyAlignment="1" applyProtection="1">
      <alignment vertical="center"/>
      <protection hidden="1"/>
    </xf>
    <xf numFmtId="165" fontId="0" fillId="2" borderId="1" xfId="1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14" fontId="0" fillId="2" borderId="1" xfId="0" applyNumberForma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0" fillId="0" borderId="1" xfId="1" applyNumberFormat="1" applyFont="1" applyFill="1" applyBorder="1" applyAlignment="1" applyProtection="1">
      <alignment vertical="center"/>
      <protection hidden="1"/>
    </xf>
    <xf numFmtId="165" fontId="0" fillId="0" borderId="1" xfId="1" applyNumberFormat="1" applyFont="1" applyFill="1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textRotation="90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0" fontId="0" fillId="0" borderId="0" xfId="0" quotePrefix="1"/>
    <xf numFmtId="0" fontId="0" fillId="0" borderId="2" xfId="0" quotePrefix="1" applyBorder="1"/>
    <xf numFmtId="43" fontId="0" fillId="0" borderId="0" xfId="1" applyFont="1"/>
    <xf numFmtId="43" fontId="0" fillId="0" borderId="2" xfId="1" applyFont="1" applyBorder="1"/>
    <xf numFmtId="0" fontId="0" fillId="0" borderId="0" xfId="0" applyFill="1" applyBorder="1"/>
  </cellXfs>
  <cellStyles count="4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G23" sqref="G23"/>
    </sheetView>
  </sheetViews>
  <sheetFormatPr baseColWidth="10" defaultRowHeight="15" x14ac:dyDescent="0"/>
  <cols>
    <col min="1" max="1" width="4" customWidth="1"/>
  </cols>
  <sheetData>
    <row r="1" spans="1:19">
      <c r="A1" t="s">
        <v>29</v>
      </c>
    </row>
    <row r="2" spans="1:19" ht="90">
      <c r="A2" s="12" t="s">
        <v>14</v>
      </c>
      <c r="B2" s="12" t="s">
        <v>0</v>
      </c>
      <c r="C2" s="13" t="s">
        <v>1</v>
      </c>
      <c r="D2" s="12" t="s">
        <v>2</v>
      </c>
      <c r="E2" s="14" t="s">
        <v>3</v>
      </c>
      <c r="F2" s="13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2" t="s">
        <v>9</v>
      </c>
      <c r="L2" s="12" t="s">
        <v>10</v>
      </c>
      <c r="M2" s="13" t="s">
        <v>11</v>
      </c>
      <c r="N2" s="14" t="s">
        <v>12</v>
      </c>
      <c r="O2" s="13" t="s">
        <v>13</v>
      </c>
      <c r="P2" s="14" t="s">
        <v>12</v>
      </c>
      <c r="Q2" s="13" t="s">
        <v>13</v>
      </c>
      <c r="R2" s="14" t="s">
        <v>12</v>
      </c>
      <c r="S2" s="13" t="s">
        <v>13</v>
      </c>
    </row>
    <row r="3" spans="1:19">
      <c r="A3" s="6"/>
      <c r="B3" s="6"/>
      <c r="C3" s="6"/>
      <c r="D3" s="6"/>
      <c r="E3" s="7"/>
      <c r="F3" s="8"/>
      <c r="G3" s="9"/>
      <c r="H3" s="7"/>
      <c r="I3" s="6"/>
      <c r="J3" s="9"/>
      <c r="K3" s="6"/>
      <c r="L3" s="6"/>
      <c r="M3" s="10"/>
      <c r="N3" s="9"/>
      <c r="O3" s="11"/>
      <c r="P3" s="9"/>
      <c r="Q3" s="11"/>
      <c r="R3" s="9"/>
      <c r="S3" s="11"/>
    </row>
    <row r="4" spans="1:19">
      <c r="A4" s="6"/>
      <c r="B4" s="6"/>
      <c r="C4" s="6"/>
      <c r="D4" s="6"/>
      <c r="E4" s="7"/>
      <c r="F4" s="8"/>
      <c r="G4" s="9"/>
      <c r="H4" s="7"/>
      <c r="I4" s="6"/>
      <c r="J4" s="9"/>
      <c r="K4" s="6"/>
      <c r="L4" s="6"/>
      <c r="M4" s="10"/>
      <c r="N4" s="9"/>
      <c r="O4" s="11"/>
      <c r="P4" s="9"/>
      <c r="Q4" s="11"/>
      <c r="R4" s="9"/>
      <c r="S4" s="11"/>
    </row>
    <row r="5" spans="1:19">
      <c r="A5" s="6"/>
      <c r="B5" s="6"/>
      <c r="C5" s="6"/>
      <c r="D5" s="6"/>
      <c r="E5" s="7"/>
      <c r="F5" s="8"/>
      <c r="G5" s="9"/>
      <c r="H5" s="7"/>
      <c r="I5" s="6"/>
      <c r="J5" s="9"/>
      <c r="K5" s="6"/>
      <c r="L5" s="6"/>
      <c r="M5" s="10"/>
      <c r="N5" s="9"/>
      <c r="O5" s="11"/>
      <c r="P5" s="9"/>
      <c r="Q5" s="11"/>
      <c r="R5" s="9"/>
      <c r="S5" s="11"/>
    </row>
    <row r="6" spans="1:19">
      <c r="A6" s="3"/>
      <c r="B6" s="3"/>
      <c r="C6" s="3"/>
      <c r="D6" s="3"/>
      <c r="E6" s="4"/>
      <c r="F6" s="5"/>
      <c r="G6" s="1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I30" sqref="I30"/>
    </sheetView>
  </sheetViews>
  <sheetFormatPr baseColWidth="10" defaultRowHeight="15" x14ac:dyDescent="0"/>
  <cols>
    <col min="1" max="1" width="6.83203125" customWidth="1"/>
    <col min="2" max="2" width="7.5" customWidth="1"/>
    <col min="3" max="3" width="16.83203125" customWidth="1"/>
    <col min="4" max="4" width="8" customWidth="1"/>
    <col min="6" max="6" width="23.83203125" customWidth="1"/>
  </cols>
  <sheetData>
    <row r="1" spans="1:20">
      <c r="A1" t="s">
        <v>28</v>
      </c>
    </row>
    <row r="2" spans="1:20" ht="90">
      <c r="A2" s="12" t="s">
        <v>14</v>
      </c>
      <c r="B2" s="12" t="s">
        <v>0</v>
      </c>
      <c r="C2" s="13" t="s">
        <v>1</v>
      </c>
      <c r="D2" s="12" t="s">
        <v>2</v>
      </c>
      <c r="E2" s="14" t="s">
        <v>3</v>
      </c>
      <c r="F2" s="13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2" t="s">
        <v>9</v>
      </c>
      <c r="L2" s="12" t="s">
        <v>10</v>
      </c>
      <c r="M2" s="13" t="s">
        <v>11</v>
      </c>
      <c r="N2" s="14" t="s">
        <v>12</v>
      </c>
      <c r="O2" s="13" t="s">
        <v>13</v>
      </c>
      <c r="P2" s="14" t="s">
        <v>12</v>
      </c>
      <c r="Q2" s="13" t="s">
        <v>13</v>
      </c>
      <c r="R2" s="14" t="s">
        <v>12</v>
      </c>
      <c r="S2" s="13" t="s">
        <v>13</v>
      </c>
    </row>
    <row r="3" spans="1:20">
      <c r="A3" s="6">
        <v>1</v>
      </c>
      <c r="B3" s="6">
        <v>120</v>
      </c>
      <c r="C3" s="6" t="s">
        <v>15</v>
      </c>
      <c r="D3" s="6" t="s">
        <v>18</v>
      </c>
      <c r="E3" s="7" t="s">
        <v>21</v>
      </c>
      <c r="F3" s="8" t="s">
        <v>24</v>
      </c>
      <c r="G3" s="9">
        <v>780</v>
      </c>
      <c r="H3" s="7" t="s">
        <v>21</v>
      </c>
      <c r="I3" s="6"/>
      <c r="J3" s="9">
        <f>G3+I3</f>
        <v>780</v>
      </c>
      <c r="K3" s="6"/>
      <c r="L3" s="6">
        <v>10</v>
      </c>
      <c r="M3" s="10">
        <f>100/L3</f>
        <v>10</v>
      </c>
      <c r="N3" s="9">
        <f>J3/L3</f>
        <v>78</v>
      </c>
      <c r="O3" s="11">
        <f>J3-N3</f>
        <v>702</v>
      </c>
      <c r="P3" s="9">
        <f>N3</f>
        <v>78</v>
      </c>
      <c r="Q3" s="11">
        <f>O3-P3</f>
        <v>624</v>
      </c>
      <c r="R3" s="9">
        <f>P3</f>
        <v>78</v>
      </c>
      <c r="S3" s="11">
        <f>Q3-R3</f>
        <v>546</v>
      </c>
    </row>
    <row r="4" spans="1:20">
      <c r="A4" s="6">
        <v>2</v>
      </c>
      <c r="B4" s="6">
        <v>121</v>
      </c>
      <c r="C4" s="6" t="s">
        <v>16</v>
      </c>
      <c r="D4" s="6" t="s">
        <v>19</v>
      </c>
      <c r="E4" s="7" t="s">
        <v>22</v>
      </c>
      <c r="F4" s="8" t="s">
        <v>25</v>
      </c>
      <c r="G4" s="9">
        <v>2000</v>
      </c>
      <c r="H4" s="7" t="s">
        <v>22</v>
      </c>
      <c r="I4" s="6"/>
      <c r="J4" s="9">
        <f>G4+I4</f>
        <v>2000</v>
      </c>
      <c r="K4" s="6"/>
      <c r="L4" s="6">
        <v>5</v>
      </c>
      <c r="M4" s="10">
        <f>100/L4</f>
        <v>20</v>
      </c>
      <c r="N4" s="9">
        <f>J4/L4</f>
        <v>400</v>
      </c>
      <c r="O4" s="11">
        <f>J4-N4</f>
        <v>1600</v>
      </c>
      <c r="P4" s="9">
        <f>N4</f>
        <v>400</v>
      </c>
      <c r="Q4" s="11">
        <f>O4-P4</f>
        <v>1200</v>
      </c>
      <c r="R4" s="9">
        <f>P4</f>
        <v>400</v>
      </c>
      <c r="S4" s="11">
        <f>Q4-R4</f>
        <v>800</v>
      </c>
    </row>
    <row r="5" spans="1:20">
      <c r="A5" s="6">
        <v>3</v>
      </c>
      <c r="B5" s="6">
        <v>122</v>
      </c>
      <c r="C5" s="6" t="s">
        <v>17</v>
      </c>
      <c r="D5" s="6" t="s">
        <v>20</v>
      </c>
      <c r="E5" s="7" t="s">
        <v>23</v>
      </c>
      <c r="F5" s="8" t="s">
        <v>26</v>
      </c>
      <c r="G5" s="9">
        <v>820</v>
      </c>
      <c r="H5" s="7" t="s">
        <v>27</v>
      </c>
      <c r="I5" s="6"/>
      <c r="J5" s="9">
        <f>G5+I5</f>
        <v>820</v>
      </c>
      <c r="K5" s="6"/>
      <c r="L5" s="6">
        <v>4</v>
      </c>
      <c r="M5" s="10">
        <f>100/L5</f>
        <v>25</v>
      </c>
      <c r="N5" s="9">
        <f>J5/L5/2</f>
        <v>102.5</v>
      </c>
      <c r="O5" s="11">
        <f>J5-N5</f>
        <v>717.5</v>
      </c>
      <c r="P5" s="9">
        <f>J5/L5</f>
        <v>205</v>
      </c>
      <c r="Q5" s="11">
        <f>O5-P5</f>
        <v>512.5</v>
      </c>
      <c r="R5" s="9">
        <f>P5</f>
        <v>205</v>
      </c>
      <c r="S5" s="11">
        <f>Q5-R5</f>
        <v>307.5</v>
      </c>
      <c r="T5" t="s">
        <v>30</v>
      </c>
    </row>
    <row r="6" spans="1:20">
      <c r="A6" s="3"/>
      <c r="B6" s="3"/>
      <c r="C6" s="3"/>
      <c r="D6" s="3"/>
      <c r="E6" s="4"/>
      <c r="F6" s="5"/>
      <c r="G6" s="1"/>
      <c r="H6" s="4"/>
      <c r="I6" s="3"/>
      <c r="J6" s="1">
        <f>SUM(J3:J5)</f>
        <v>3600</v>
      </c>
      <c r="K6" s="3"/>
      <c r="L6" s="3"/>
      <c r="M6" s="2"/>
      <c r="N6" s="1">
        <f>SUM(N3:N5)</f>
        <v>580.5</v>
      </c>
      <c r="O6" s="1">
        <f>SUM(O3:O5)</f>
        <v>3019.5</v>
      </c>
      <c r="P6" s="1">
        <f>SUM(P3:P5)</f>
        <v>683</v>
      </c>
      <c r="Q6" s="1">
        <f>SUM(Q3:Q5)</f>
        <v>2336.5</v>
      </c>
      <c r="R6" s="1">
        <f>SUM(R3:R5)</f>
        <v>683</v>
      </c>
      <c r="S6" s="1">
        <f>SUM(S3:S5)</f>
        <v>1653.5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F9" sqref="F9"/>
    </sheetView>
  </sheetViews>
  <sheetFormatPr baseColWidth="10" defaultRowHeight="15" x14ac:dyDescent="0"/>
  <cols>
    <col min="2" max="2" width="33.83203125" customWidth="1"/>
  </cols>
  <sheetData>
    <row r="1" spans="1:3">
      <c r="A1" t="s">
        <v>36</v>
      </c>
    </row>
    <row r="4" spans="1:3">
      <c r="B4" t="s">
        <v>31</v>
      </c>
      <c r="C4" s="17">
        <v>13600</v>
      </c>
    </row>
    <row r="5" spans="1:3">
      <c r="B5" s="15" t="s">
        <v>32</v>
      </c>
      <c r="C5" s="17">
        <v>-2720</v>
      </c>
    </row>
    <row r="6" spans="1:3">
      <c r="B6" s="15" t="s">
        <v>33</v>
      </c>
      <c r="C6" s="17">
        <v>450</v>
      </c>
    </row>
    <row r="7" spans="1:3">
      <c r="B7" s="16" t="s">
        <v>34</v>
      </c>
      <c r="C7" s="18">
        <v>-217.6</v>
      </c>
    </row>
    <row r="8" spans="1:3">
      <c r="B8" s="19" t="s">
        <v>35</v>
      </c>
      <c r="C8" s="17">
        <f>SUM(C4:C7)</f>
        <v>11112.4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Anlagenverzeichnis 330 Angabe</vt:lpstr>
      <vt:lpstr>Anlagenverzeichnis Lösung</vt:lpstr>
      <vt:lpstr>Anschaffungswert 331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2015-01-14T06:32:58Z</dcterms:created>
  <dcterms:modified xsi:type="dcterms:W3CDTF">2015-01-20T08:34:12Z</dcterms:modified>
</cp:coreProperties>
</file>